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155" windowHeight="9210" activeTab="1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32" i="2" l="1"/>
  <c r="E32" i="2"/>
  <c r="F32" i="2"/>
  <c r="G32" i="2"/>
  <c r="H32" i="2"/>
  <c r="I32" i="2"/>
  <c r="J32" i="2"/>
  <c r="K32" i="2"/>
  <c r="L32" i="2"/>
  <c r="M32" i="2"/>
  <c r="N32" i="2"/>
  <c r="O32" i="2"/>
  <c r="P32" i="2"/>
  <c r="C3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C23" i="2"/>
  <c r="Q16" i="2"/>
  <c r="Q17" i="2"/>
  <c r="Q18" i="2"/>
  <c r="Q19" i="2"/>
  <c r="Q20" i="2"/>
  <c r="Q21" i="2"/>
  <c r="Q22" i="2"/>
  <c r="Q25" i="2"/>
  <c r="Q26" i="2"/>
  <c r="Q27" i="2"/>
  <c r="Q28" i="2"/>
  <c r="Q29" i="2"/>
  <c r="Q30" i="2"/>
  <c r="Q31" i="2"/>
  <c r="P14" i="2"/>
  <c r="Q8" i="2"/>
  <c r="Q9" i="2"/>
  <c r="Q10" i="2"/>
  <c r="Q11" i="2"/>
  <c r="Q12" i="2"/>
  <c r="Q13" i="2"/>
  <c r="Q7" i="2"/>
  <c r="D14" i="2"/>
  <c r="E14" i="2"/>
  <c r="F14" i="2"/>
  <c r="G14" i="2"/>
  <c r="H14" i="2"/>
  <c r="I14" i="2"/>
  <c r="J14" i="2"/>
  <c r="K14" i="2"/>
  <c r="L14" i="2"/>
  <c r="M14" i="2"/>
  <c r="N14" i="2"/>
  <c r="O14" i="2"/>
  <c r="C14" i="2"/>
  <c r="E66" i="1"/>
  <c r="E67" i="1"/>
  <c r="F66" i="1"/>
  <c r="F67" i="1"/>
  <c r="D66" i="1"/>
  <c r="D68" i="1"/>
  <c r="Q23" i="2" l="1"/>
  <c r="Q14" i="2"/>
  <c r="Q32" i="2"/>
</calcChain>
</file>

<file path=xl/sharedStrings.xml><?xml version="1.0" encoding="utf-8"?>
<sst xmlns="http://schemas.openxmlformats.org/spreadsheetml/2006/main" count="125" uniqueCount="105">
  <si>
    <t>Taakoverzicht VED</t>
  </si>
  <si>
    <t>Overleggen</t>
  </si>
  <si>
    <t>staf</t>
  </si>
  <si>
    <t>Leidinggeven aan het team</t>
  </si>
  <si>
    <t>functionerings- en POP-gesprekken</t>
  </si>
  <si>
    <t>kernteamvergadering</t>
  </si>
  <si>
    <t>wandelgang</t>
  </si>
  <si>
    <t>Onderwijskundig leiderschap</t>
  </si>
  <si>
    <t>(team-)scholing</t>
  </si>
  <si>
    <t>eigen deskundigheid bevorderen</t>
  </si>
  <si>
    <t>deelname aan netwerken</t>
  </si>
  <si>
    <t>beleidsnotities opstellen</t>
  </si>
  <si>
    <t>Resultaatverantwoording</t>
  </si>
  <si>
    <t>rapportages opstellen en beoordelen</t>
  </si>
  <si>
    <t>opbrengsten inspectie</t>
  </si>
  <si>
    <t>Organisatorisch</t>
  </si>
  <si>
    <t>klassenindeling</t>
  </si>
  <si>
    <t>prognose en formatie</t>
  </si>
  <si>
    <t>budgetten</t>
  </si>
  <si>
    <t>buitenschoolse activiteiten</t>
  </si>
  <si>
    <t>rapporten</t>
  </si>
  <si>
    <t>ouderavonden</t>
  </si>
  <si>
    <t>voorlichting</t>
  </si>
  <si>
    <t>PR</t>
  </si>
  <si>
    <t>Leerlingbegeleiding</t>
  </si>
  <si>
    <t>analyse moeilijke dossiers</t>
  </si>
  <si>
    <t>intake ouders
dossier compleet krijgen
dossier beoordelen
gesprekken afleverende school
toelatingscommissie
aanname of afwijzing toelichten
overdracht naar nieuwe mentor</t>
  </si>
  <si>
    <t>dossiers (zij-instroom)</t>
  </si>
  <si>
    <t>dossiers schoolverlaters</t>
  </si>
  <si>
    <t>opvang uitstuur</t>
  </si>
  <si>
    <t>afhandeling uitstuur</t>
  </si>
  <si>
    <t>coaching mentor</t>
  </si>
  <si>
    <t>Kerntaak</t>
  </si>
  <si>
    <t>Deeltaak</t>
  </si>
  <si>
    <t>Specificatie</t>
  </si>
  <si>
    <t>Uren/wk</t>
  </si>
  <si>
    <t>Uren/mnd</t>
  </si>
  <si>
    <t>Uren/jr</t>
  </si>
  <si>
    <t>Feitelijk</t>
  </si>
  <si>
    <t>Gewenst</t>
  </si>
  <si>
    <t>coordinatorenoverleg</t>
  </si>
  <si>
    <t>voorbereiden
gesprek voeren
verslag leggen
vervolgacties</t>
  </si>
  <si>
    <t>coaching teamleden</t>
  </si>
  <si>
    <t>voorbereiden
uitvoeren
vervolgacties</t>
  </si>
  <si>
    <t>MT</t>
  </si>
  <si>
    <t>onderwijsteam (VMBO)</t>
  </si>
  <si>
    <t>voorbereiden
stukken aanleveren
overleggen 
vergadering voorzitten
verslag leggen
verslag uitbrengen aan MT
vervolgacties</t>
  </si>
  <si>
    <t>jaar- en periodeplanning</t>
  </si>
  <si>
    <t>doorstroomgegevens
resultaten examens</t>
  </si>
  <si>
    <t>verzuim</t>
  </si>
  <si>
    <t>acties leerplicht
info mentor
actie naar ouders
verslaglegging in leerlingdossier
afspraken strafmaatregels</t>
  </si>
  <si>
    <t>leeswerk
congressen
scholingen</t>
  </si>
  <si>
    <t>examens</t>
  </si>
  <si>
    <t>PTA</t>
  </si>
  <si>
    <t>protocollen
afspraken
informeren ouders
wetgeving</t>
  </si>
  <si>
    <t>planning
wetgeving
diploma-uitreikingen
examentraining</t>
  </si>
  <si>
    <t>taakbeleidsgesprekken
indelen team
onderhandelen</t>
  </si>
  <si>
    <t>Lesgeven</t>
  </si>
  <si>
    <t>biologie</t>
  </si>
  <si>
    <t>1 examenklas</t>
  </si>
  <si>
    <t>rekenen</t>
  </si>
  <si>
    <t>1 uur per week</t>
  </si>
  <si>
    <t>trekker taal- en rekenbeleid</t>
  </si>
  <si>
    <t>Bureautijd</t>
  </si>
  <si>
    <t>mail</t>
  </si>
  <si>
    <t>telefoon</t>
  </si>
  <si>
    <t>rapportages logboek</t>
  </si>
  <si>
    <t>schorsing</t>
  </si>
  <si>
    <t>vraagjes</t>
  </si>
  <si>
    <t>gedoetjes</t>
  </si>
  <si>
    <t>ouders</t>
  </si>
  <si>
    <t>ontwikkeling AKA-traject</t>
  </si>
  <si>
    <t>vergadermiddag</t>
  </si>
  <si>
    <t>begeleiding vakgroep</t>
  </si>
  <si>
    <t>5x 8 uur + 2uur per keer voorbereiden</t>
  </si>
  <si>
    <t>binnenstappers</t>
  </si>
  <si>
    <t>soms voorbereiden
gesprek
soms verlaglegging</t>
  </si>
  <si>
    <t xml:space="preserve">
16</t>
  </si>
  <si>
    <t>20
20</t>
  </si>
  <si>
    <t>ma</t>
  </si>
  <si>
    <t>di</t>
  </si>
  <si>
    <t>wo</t>
  </si>
  <si>
    <t>do</t>
  </si>
  <si>
    <t>vr</t>
  </si>
  <si>
    <t>Totaal</t>
  </si>
  <si>
    <t>E-mail afhandelen</t>
  </si>
  <si>
    <t>Administratie</t>
  </si>
  <si>
    <t>….</t>
  </si>
  <si>
    <t>Urenbesteding</t>
  </si>
  <si>
    <t>Desk. bevordering</t>
  </si>
  <si>
    <t>Indiv. werkoverleg</t>
  </si>
  <si>
    <t>Vergadering</t>
  </si>
  <si>
    <t>za</t>
  </si>
  <si>
    <t>zo</t>
  </si>
  <si>
    <t>Wk 33</t>
  </si>
  <si>
    <t>Wk 34</t>
  </si>
  <si>
    <t>Wk 35</t>
  </si>
  <si>
    <t>Commissiewerk</t>
  </si>
  <si>
    <t>Uitstelgedrag</t>
  </si>
  <si>
    <t>Planning</t>
  </si>
  <si>
    <t>Kerntaken</t>
  </si>
  <si>
    <t>Kleine to-do zaken</t>
  </si>
  <si>
    <t>Formulier urenbesteding</t>
  </si>
  <si>
    <t xml:space="preserve">Wil je meer zicht hebben op de wijze waarop jij je werkuren besteedt? </t>
  </si>
  <si>
    <t>Houd dan een of twee weken het urenregisteatieformulier bij.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</si>
</sst>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textRotation="45"/>
    </xf>
    <xf numFmtId="0" fontId="5" fillId="0" borderId="1" xfId="0" applyFont="1" applyFill="1" applyBorder="1" applyAlignment="1">
      <alignment vertical="top" textRotation="45"/>
    </xf>
    <xf numFmtId="0" fontId="5" fillId="0" borderId="1" xfId="0" applyFont="1" applyFill="1" applyBorder="1" applyAlignment="1">
      <alignment vertical="top" textRotation="45" wrapText="1"/>
    </xf>
    <xf numFmtId="0" fontId="5" fillId="0" borderId="0" xfId="0" applyFont="1" applyFill="1" applyAlignment="1">
      <alignment textRotation="45"/>
    </xf>
    <xf numFmtId="0" fontId="5" fillId="2" borderId="1" xfId="0" applyFont="1" applyFill="1" applyBorder="1"/>
    <xf numFmtId="0" fontId="3" fillId="0" borderId="1" xfId="0" applyFont="1" applyFill="1" applyBorder="1" applyAlignment="1">
      <alignment textRotation="45"/>
    </xf>
    <xf numFmtId="0" fontId="2" fillId="0" borderId="0" xfId="0" applyFont="1" applyFill="1"/>
    <xf numFmtId="0" fontId="6" fillId="0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101138</xdr:colOff>
      <xdr:row>1</xdr:row>
      <xdr:rowOff>34636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03820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3" topLeftCell="A53" activePane="bottomLeft" state="frozen"/>
      <selection pane="bottomLeft" activeCell="B4" sqref="B4:B65"/>
    </sheetView>
  </sheetViews>
  <sheetFormatPr defaultRowHeight="12.75" x14ac:dyDescent="0.2"/>
  <cols>
    <col min="1" max="1" width="28" style="6" bestFit="1" customWidth="1"/>
    <col min="2" max="2" width="31.5703125" style="2" bestFit="1" customWidth="1"/>
    <col min="3" max="3" width="27.28515625" style="2" bestFit="1" customWidth="1"/>
    <col min="4" max="4" width="9.140625" style="2" customWidth="1"/>
    <col min="5" max="5" width="9.85546875" style="2" bestFit="1" customWidth="1"/>
    <col min="6" max="6" width="7.140625" style="2" bestFit="1" customWidth="1"/>
    <col min="7" max="7" width="8.85546875" style="2" bestFit="1" customWidth="1"/>
    <col min="8" max="8" width="9.85546875" style="2" bestFit="1" customWidth="1"/>
    <col min="9" max="9" width="7.140625" style="2" bestFit="1" customWidth="1"/>
  </cols>
  <sheetData>
    <row r="1" spans="1:9" ht="18" x14ac:dyDescent="0.2">
      <c r="A1" s="5" t="s">
        <v>0</v>
      </c>
    </row>
    <row r="2" spans="1:9" ht="18" x14ac:dyDescent="0.2">
      <c r="A2" s="5"/>
      <c r="D2" s="6" t="s">
        <v>38</v>
      </c>
      <c r="E2" s="6"/>
      <c r="F2" s="6"/>
      <c r="G2" s="6" t="s">
        <v>39</v>
      </c>
    </row>
    <row r="3" spans="1:9" s="1" customFormat="1" x14ac:dyDescent="0.2">
      <c r="A3" s="3" t="s">
        <v>32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 t="s">
        <v>35</v>
      </c>
      <c r="H3" s="3" t="s">
        <v>36</v>
      </c>
      <c r="I3" s="3" t="s">
        <v>37</v>
      </c>
    </row>
    <row r="4" spans="1:9" x14ac:dyDescent="0.2">
      <c r="A4" s="6" t="s">
        <v>1</v>
      </c>
      <c r="B4" s="2" t="s">
        <v>2</v>
      </c>
      <c r="D4" s="2">
        <v>3</v>
      </c>
    </row>
    <row r="5" spans="1:9" ht="12" customHeight="1" x14ac:dyDescent="0.2">
      <c r="B5" s="2" t="s">
        <v>45</v>
      </c>
      <c r="E5" s="2">
        <v>4</v>
      </c>
    </row>
    <row r="6" spans="1:9" x14ac:dyDescent="0.2">
      <c r="B6" s="2" t="s">
        <v>44</v>
      </c>
      <c r="C6" s="2" t="s">
        <v>74</v>
      </c>
      <c r="F6" s="2">
        <v>50</v>
      </c>
    </row>
    <row r="7" spans="1:9" x14ac:dyDescent="0.2">
      <c r="B7" s="2" t="s">
        <v>72</v>
      </c>
      <c r="D7" s="2">
        <v>4</v>
      </c>
    </row>
    <row r="9" spans="1:9" ht="51" x14ac:dyDescent="0.2">
      <c r="A9" s="6" t="s">
        <v>3</v>
      </c>
      <c r="B9" s="2" t="s">
        <v>4</v>
      </c>
      <c r="C9" s="4" t="s">
        <v>41</v>
      </c>
      <c r="F9" s="2">
        <v>24</v>
      </c>
      <c r="I9" s="2">
        <v>60</v>
      </c>
    </row>
    <row r="10" spans="1:9" ht="89.25" x14ac:dyDescent="0.2">
      <c r="B10" s="2" t="s">
        <v>5</v>
      </c>
      <c r="C10" s="4" t="s">
        <v>46</v>
      </c>
      <c r="F10" s="2">
        <v>42</v>
      </c>
    </row>
    <row r="11" spans="1:9" x14ac:dyDescent="0.2">
      <c r="B11" s="2" t="s">
        <v>6</v>
      </c>
      <c r="D11" s="2">
        <v>2.5</v>
      </c>
      <c r="G11" s="2">
        <v>5</v>
      </c>
    </row>
    <row r="12" spans="1:9" x14ac:dyDescent="0.2">
      <c r="B12" s="2" t="s">
        <v>75</v>
      </c>
      <c r="D12" s="2">
        <v>5</v>
      </c>
    </row>
    <row r="13" spans="1:9" ht="38.25" x14ac:dyDescent="0.2">
      <c r="B13" s="2" t="s">
        <v>42</v>
      </c>
      <c r="C13" s="4" t="s">
        <v>76</v>
      </c>
      <c r="D13" s="2">
        <v>2.5</v>
      </c>
      <c r="G13" s="2">
        <v>5</v>
      </c>
    </row>
    <row r="14" spans="1:9" ht="38.25" x14ac:dyDescent="0.2">
      <c r="B14" s="2" t="s">
        <v>8</v>
      </c>
      <c r="C14" s="4" t="s">
        <v>43</v>
      </c>
      <c r="F14" s="2">
        <v>24</v>
      </c>
    </row>
    <row r="15" spans="1:9" x14ac:dyDescent="0.2">
      <c r="B15" s="2" t="s">
        <v>40</v>
      </c>
      <c r="D15" s="2">
        <v>1</v>
      </c>
    </row>
    <row r="19" spans="1:9" ht="38.25" x14ac:dyDescent="0.2">
      <c r="A19" s="6" t="s">
        <v>7</v>
      </c>
      <c r="B19" s="2" t="s">
        <v>9</v>
      </c>
      <c r="C19" s="4" t="s">
        <v>51</v>
      </c>
      <c r="D19" s="2">
        <v>2</v>
      </c>
      <c r="F19" s="4" t="s">
        <v>77</v>
      </c>
      <c r="G19" s="2">
        <v>6</v>
      </c>
    </row>
    <row r="20" spans="1:9" x14ac:dyDescent="0.2">
      <c r="B20" s="2" t="s">
        <v>10</v>
      </c>
      <c r="E20" s="2">
        <v>6</v>
      </c>
    </row>
    <row r="21" spans="1:9" x14ac:dyDescent="0.2">
      <c r="B21" s="2" t="s">
        <v>11</v>
      </c>
      <c r="F21" s="2">
        <v>24</v>
      </c>
      <c r="I21" s="2">
        <v>50</v>
      </c>
    </row>
    <row r="22" spans="1:9" x14ac:dyDescent="0.2">
      <c r="B22" s="2" t="s">
        <v>62</v>
      </c>
      <c r="E22" s="2">
        <v>4</v>
      </c>
    </row>
    <row r="23" spans="1:9" x14ac:dyDescent="0.2">
      <c r="B23" s="2" t="s">
        <v>71</v>
      </c>
      <c r="E23" s="2">
        <v>4</v>
      </c>
    </row>
    <row r="24" spans="1:9" x14ac:dyDescent="0.2">
      <c r="B24" s="2" t="s">
        <v>73</v>
      </c>
      <c r="E24" s="2">
        <v>2</v>
      </c>
    </row>
    <row r="26" spans="1:9" ht="25.5" x14ac:dyDescent="0.2">
      <c r="A26" s="6" t="s">
        <v>12</v>
      </c>
      <c r="B26" s="2" t="s">
        <v>13</v>
      </c>
      <c r="C26" s="4" t="s">
        <v>48</v>
      </c>
      <c r="F26" s="4" t="s">
        <v>78</v>
      </c>
    </row>
    <row r="27" spans="1:9" x14ac:dyDescent="0.2">
      <c r="B27" s="2" t="s">
        <v>14</v>
      </c>
    </row>
    <row r="30" spans="1:9" ht="51" x14ac:dyDescent="0.2">
      <c r="A30" s="6" t="s">
        <v>15</v>
      </c>
      <c r="B30" s="2" t="s">
        <v>52</v>
      </c>
      <c r="C30" s="4" t="s">
        <v>55</v>
      </c>
      <c r="D30" s="2">
        <v>0.5</v>
      </c>
      <c r="F30" s="2">
        <v>33</v>
      </c>
    </row>
    <row r="31" spans="1:9" ht="51" x14ac:dyDescent="0.2">
      <c r="B31" s="2" t="s">
        <v>53</v>
      </c>
      <c r="C31" s="4" t="s">
        <v>54</v>
      </c>
      <c r="D31" s="2">
        <v>2</v>
      </c>
    </row>
    <row r="32" spans="1:9" x14ac:dyDescent="0.2">
      <c r="B32" s="2" t="s">
        <v>16</v>
      </c>
      <c r="F32" s="2">
        <v>5</v>
      </c>
    </row>
    <row r="33" spans="1:7" ht="38.25" x14ac:dyDescent="0.2">
      <c r="B33" s="2" t="s">
        <v>17</v>
      </c>
      <c r="C33" s="4" t="s">
        <v>56</v>
      </c>
      <c r="F33" s="2">
        <v>50</v>
      </c>
    </row>
    <row r="34" spans="1:7" x14ac:dyDescent="0.2">
      <c r="B34" s="2" t="s">
        <v>18</v>
      </c>
      <c r="F34" s="2">
        <v>10</v>
      </c>
    </row>
    <row r="35" spans="1:7" x14ac:dyDescent="0.2">
      <c r="B35" s="2" t="s">
        <v>19</v>
      </c>
      <c r="E35" s="2">
        <v>4</v>
      </c>
    </row>
    <row r="36" spans="1:7" x14ac:dyDescent="0.2">
      <c r="B36" s="2" t="s">
        <v>20</v>
      </c>
      <c r="F36" s="2">
        <v>60</v>
      </c>
    </row>
    <row r="37" spans="1:7" x14ac:dyDescent="0.2">
      <c r="B37" s="2" t="s">
        <v>21</v>
      </c>
      <c r="F37" s="2">
        <v>24</v>
      </c>
    </row>
    <row r="38" spans="1:7" x14ac:dyDescent="0.2">
      <c r="B38" s="2" t="s">
        <v>22</v>
      </c>
    </row>
    <row r="39" spans="1:7" x14ac:dyDescent="0.2">
      <c r="B39" s="2" t="s">
        <v>23</v>
      </c>
      <c r="F39" s="2">
        <v>40</v>
      </c>
    </row>
    <row r="40" spans="1:7" x14ac:dyDescent="0.2">
      <c r="B40" s="2" t="s">
        <v>47</v>
      </c>
      <c r="F40" s="2">
        <v>30</v>
      </c>
    </row>
    <row r="45" spans="1:7" x14ac:dyDescent="0.2">
      <c r="A45" s="6" t="s">
        <v>24</v>
      </c>
      <c r="B45" s="2" t="s">
        <v>25</v>
      </c>
      <c r="F45" s="2">
        <v>10</v>
      </c>
    </row>
    <row r="46" spans="1:7" ht="89.25" x14ac:dyDescent="0.2">
      <c r="B46" s="2" t="s">
        <v>27</v>
      </c>
      <c r="C46" s="4" t="s">
        <v>26</v>
      </c>
      <c r="F46" s="2">
        <v>35</v>
      </c>
    </row>
    <row r="47" spans="1:7" x14ac:dyDescent="0.2">
      <c r="B47" s="2" t="s">
        <v>28</v>
      </c>
      <c r="F47" s="2">
        <v>8</v>
      </c>
    </row>
    <row r="48" spans="1:7" ht="63" customHeight="1" x14ac:dyDescent="0.2">
      <c r="B48" s="2" t="s">
        <v>49</v>
      </c>
      <c r="C48" s="4" t="s">
        <v>50</v>
      </c>
      <c r="D48" s="2">
        <v>3</v>
      </c>
      <c r="G48" s="2">
        <v>1</v>
      </c>
    </row>
    <row r="49" spans="1:7" x14ac:dyDescent="0.2">
      <c r="B49" s="2" t="s">
        <v>29</v>
      </c>
      <c r="D49" s="2">
        <v>5</v>
      </c>
      <c r="G49" s="2">
        <v>0</v>
      </c>
    </row>
    <row r="50" spans="1:7" x14ac:dyDescent="0.2">
      <c r="B50" s="2" t="s">
        <v>30</v>
      </c>
      <c r="D50" s="2">
        <v>2.5</v>
      </c>
    </row>
    <row r="51" spans="1:7" x14ac:dyDescent="0.2">
      <c r="B51" s="2" t="s">
        <v>31</v>
      </c>
      <c r="D51" s="2">
        <v>2.5</v>
      </c>
      <c r="G51" s="2">
        <v>5</v>
      </c>
    </row>
    <row r="52" spans="1:7" x14ac:dyDescent="0.2">
      <c r="B52" s="2" t="s">
        <v>66</v>
      </c>
      <c r="D52" s="2">
        <v>1</v>
      </c>
    </row>
    <row r="54" spans="1:7" x14ac:dyDescent="0.2">
      <c r="B54" s="2" t="s">
        <v>67</v>
      </c>
      <c r="E54" s="2">
        <v>5</v>
      </c>
    </row>
    <row r="55" spans="1:7" x14ac:dyDescent="0.2">
      <c r="B55" s="2" t="s">
        <v>68</v>
      </c>
      <c r="D55" s="2">
        <v>2.5</v>
      </c>
    </row>
    <row r="56" spans="1:7" x14ac:dyDescent="0.2">
      <c r="B56" s="2" t="s">
        <v>69</v>
      </c>
      <c r="D56" s="2">
        <v>2.5</v>
      </c>
      <c r="G56" s="2">
        <v>0</v>
      </c>
    </row>
    <row r="57" spans="1:7" x14ac:dyDescent="0.2">
      <c r="B57" s="2" t="s">
        <v>70</v>
      </c>
      <c r="D57" s="2">
        <v>5</v>
      </c>
      <c r="G57" s="2">
        <v>2.5</v>
      </c>
    </row>
    <row r="60" spans="1:7" x14ac:dyDescent="0.2">
      <c r="A60" s="6" t="s">
        <v>57</v>
      </c>
      <c r="B60" s="2" t="s">
        <v>58</v>
      </c>
      <c r="C60" s="2" t="s">
        <v>59</v>
      </c>
      <c r="D60" s="2">
        <v>4.5</v>
      </c>
    </row>
    <row r="61" spans="1:7" x14ac:dyDescent="0.2">
      <c r="B61" s="2" t="s">
        <v>60</v>
      </c>
      <c r="C61" s="2" t="s">
        <v>61</v>
      </c>
      <c r="D61" s="2">
        <v>1.5</v>
      </c>
    </row>
    <row r="64" spans="1:7" x14ac:dyDescent="0.2">
      <c r="A64" s="6" t="s">
        <v>63</v>
      </c>
      <c r="B64" s="2" t="s">
        <v>64</v>
      </c>
      <c r="D64" s="2">
        <v>5</v>
      </c>
    </row>
    <row r="65" spans="2:6" x14ac:dyDescent="0.2">
      <c r="B65" s="2" t="s">
        <v>65</v>
      </c>
      <c r="D65" s="2">
        <v>2.5</v>
      </c>
    </row>
    <row r="66" spans="2:6" x14ac:dyDescent="0.2">
      <c r="D66" s="2">
        <f>SUM(D4:D65)</f>
        <v>60</v>
      </c>
      <c r="E66" s="2">
        <f>SUM(E4:E65)</f>
        <v>29</v>
      </c>
      <c r="F66" s="2">
        <f>SUM(F4:F65)</f>
        <v>469</v>
      </c>
    </row>
    <row r="67" spans="2:6" x14ac:dyDescent="0.2">
      <c r="E67" s="7">
        <f>SUM(E66)/4.2</f>
        <v>6.9047619047619042</v>
      </c>
      <c r="F67" s="7">
        <f>SUM(F66)/40</f>
        <v>11.725</v>
      </c>
    </row>
    <row r="68" spans="2:6" x14ac:dyDescent="0.2">
      <c r="D68" s="7">
        <f>SUM(D66,E67,G67,F67,G67)</f>
        <v>78.629761904761892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110" zoomScaleNormal="110" workbookViewId="0">
      <selection activeCell="U5" sqref="U5"/>
    </sheetView>
  </sheetViews>
  <sheetFormatPr defaultColWidth="6.140625" defaultRowHeight="11.25" x14ac:dyDescent="0.2"/>
  <cols>
    <col min="1" max="1" width="6.42578125" style="9" customWidth="1"/>
    <col min="2" max="2" width="2.7109375" style="9" bestFit="1" customWidth="1"/>
    <col min="3" max="3" width="3.5703125" style="9" customWidth="1"/>
    <col min="4" max="6" width="3.7109375" style="9" customWidth="1"/>
    <col min="7" max="7" width="3.5703125" style="9" customWidth="1"/>
    <col min="8" max="8" width="3.7109375" style="9" customWidth="1"/>
    <col min="9" max="9" width="3.5703125" style="9" bestFit="1" customWidth="1"/>
    <col min="10" max="10" width="3.28515625" style="9" customWidth="1"/>
    <col min="11" max="11" width="4" style="9" customWidth="1"/>
    <col min="12" max="12" width="3.7109375" style="9" customWidth="1"/>
    <col min="13" max="13" width="3.28515625" style="9" customWidth="1"/>
    <col min="14" max="14" width="3.7109375" style="9" customWidth="1"/>
    <col min="15" max="15" width="4.7109375" style="9" customWidth="1"/>
    <col min="16" max="16" width="3.85546875" style="9" customWidth="1"/>
    <col min="17" max="17" width="3.42578125" style="9" customWidth="1"/>
    <col min="18" max="16384" width="6.140625" style="9"/>
  </cols>
  <sheetData>
    <row r="1" spans="1:17" ht="117" customHeight="1" x14ac:dyDescent="0.2"/>
    <row r="2" spans="1:17" s="16" customFormat="1" ht="38.25" customHeight="1" x14ac:dyDescent="0.25">
      <c r="A2" s="16" t="s">
        <v>102</v>
      </c>
    </row>
    <row r="3" spans="1:17" s="17" customFormat="1" ht="38.25" customHeight="1" x14ac:dyDescent="0.2">
      <c r="A3" s="17" t="s">
        <v>103</v>
      </c>
    </row>
    <row r="4" spans="1:17" ht="13.5" customHeight="1" x14ac:dyDescent="0.2">
      <c r="A4" s="17" t="s">
        <v>104</v>
      </c>
    </row>
    <row r="5" spans="1:17" ht="28.5" customHeight="1" x14ac:dyDescent="0.2"/>
    <row r="6" spans="1:17" s="13" customFormat="1" ht="59.25" x14ac:dyDescent="0.2">
      <c r="A6" s="15" t="s">
        <v>88</v>
      </c>
      <c r="B6" s="10"/>
      <c r="C6" s="11" t="s">
        <v>99</v>
      </c>
      <c r="D6" s="12" t="s">
        <v>100</v>
      </c>
      <c r="E6" s="11" t="s">
        <v>91</v>
      </c>
      <c r="F6" s="11" t="s">
        <v>85</v>
      </c>
      <c r="G6" s="11" t="s">
        <v>101</v>
      </c>
      <c r="H6" s="11" t="s">
        <v>90</v>
      </c>
      <c r="I6" s="11" t="s">
        <v>89</v>
      </c>
      <c r="J6" s="11" t="s">
        <v>97</v>
      </c>
      <c r="K6" s="11" t="s">
        <v>86</v>
      </c>
      <c r="L6" s="11" t="s">
        <v>98</v>
      </c>
      <c r="M6" s="11" t="s">
        <v>87</v>
      </c>
      <c r="N6" s="11"/>
      <c r="O6" s="11"/>
      <c r="P6" s="11"/>
      <c r="Q6" s="10" t="s">
        <v>84</v>
      </c>
    </row>
    <row r="7" spans="1:17" x14ac:dyDescent="0.2">
      <c r="A7" s="8" t="s">
        <v>94</v>
      </c>
      <c r="B7" s="8" t="s">
        <v>79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>SUM(C7:P7)</f>
        <v>0</v>
      </c>
    </row>
    <row r="8" spans="1:17" x14ac:dyDescent="0.2">
      <c r="A8" s="8"/>
      <c r="B8" s="8" t="s">
        <v>80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f>SUM(C8:P8)</f>
        <v>0</v>
      </c>
    </row>
    <row r="9" spans="1:17" x14ac:dyDescent="0.2">
      <c r="A9" s="8"/>
      <c r="B9" s="8" t="s">
        <v>81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f>SUM(C9:P9)</f>
        <v>0</v>
      </c>
    </row>
    <row r="10" spans="1:17" x14ac:dyDescent="0.2">
      <c r="A10" s="8"/>
      <c r="B10" s="8" t="s">
        <v>82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>SUM(C10:P10)</f>
        <v>0</v>
      </c>
    </row>
    <row r="11" spans="1:17" x14ac:dyDescent="0.2">
      <c r="A11" s="8"/>
      <c r="B11" s="8" t="s">
        <v>83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>SUM(C11:P11)</f>
        <v>0</v>
      </c>
    </row>
    <row r="12" spans="1:17" x14ac:dyDescent="0.2">
      <c r="A12" s="8"/>
      <c r="B12" s="8" t="s">
        <v>92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>SUM(C12:P12)</f>
        <v>0</v>
      </c>
    </row>
    <row r="13" spans="1:17" x14ac:dyDescent="0.2">
      <c r="A13" s="8"/>
      <c r="B13" s="8" t="s">
        <v>93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>SUM(C13:P13)</f>
        <v>0</v>
      </c>
    </row>
    <row r="14" spans="1:17" x14ac:dyDescent="0.2">
      <c r="A14" s="14" t="s">
        <v>84</v>
      </c>
      <c r="B14" s="14"/>
      <c r="C14" s="14">
        <f>SUM(C7:C13)</f>
        <v>0</v>
      </c>
      <c r="D14" s="14">
        <f t="shared" ref="D14:P14" si="0">SUM(D7:D13)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8">
        <f>SUM(C14:P14)</f>
        <v>0</v>
      </c>
    </row>
    <row r="15" spans="1:17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8" t="s">
        <v>95</v>
      </c>
      <c r="B16" s="8" t="s">
        <v>79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f>SUM(C16:P16)</f>
        <v>0</v>
      </c>
    </row>
    <row r="17" spans="1:17" x14ac:dyDescent="0.2">
      <c r="A17" s="8"/>
      <c r="B17" s="8" t="s">
        <v>80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>SUM(C17:P17)</f>
        <v>0</v>
      </c>
    </row>
    <row r="18" spans="1:17" x14ac:dyDescent="0.2">
      <c r="A18" s="8"/>
      <c r="B18" s="8" t="s">
        <v>81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>SUM(C18:P18)</f>
        <v>0</v>
      </c>
    </row>
    <row r="19" spans="1:17" x14ac:dyDescent="0.2">
      <c r="A19" s="8"/>
      <c r="B19" s="8" t="s">
        <v>82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>SUM(C19:P19)</f>
        <v>0</v>
      </c>
    </row>
    <row r="20" spans="1:17" x14ac:dyDescent="0.2">
      <c r="A20" s="8"/>
      <c r="B20" s="8" t="s">
        <v>83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>SUM(C20:P20)</f>
        <v>0</v>
      </c>
    </row>
    <row r="21" spans="1:17" x14ac:dyDescent="0.2">
      <c r="A21" s="8"/>
      <c r="B21" s="8" t="s">
        <v>92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>SUM(C21:P21)</f>
        <v>0</v>
      </c>
    </row>
    <row r="22" spans="1:17" x14ac:dyDescent="0.2">
      <c r="A22" s="8"/>
      <c r="B22" s="8" t="s">
        <v>93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>SUM(C22:P22)</f>
        <v>0</v>
      </c>
    </row>
    <row r="23" spans="1:17" x14ac:dyDescent="0.2">
      <c r="A23" s="14" t="s">
        <v>84</v>
      </c>
      <c r="B23" s="14"/>
      <c r="C23" s="14">
        <f>SUM(C16:C22)</f>
        <v>0</v>
      </c>
      <c r="D23" s="14">
        <f t="shared" ref="D23:P23" si="1">SUM(D16:D22)</f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>
        <f t="shared" si="1"/>
        <v>0</v>
      </c>
      <c r="Q23" s="8">
        <f>SUM(C23:P23)</f>
        <v>0</v>
      </c>
    </row>
    <row r="24" spans="1:1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8" t="s">
        <v>96</v>
      </c>
      <c r="B25" s="8" t="s">
        <v>79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>SUM(C25:P25)</f>
        <v>0</v>
      </c>
    </row>
    <row r="26" spans="1:17" x14ac:dyDescent="0.2">
      <c r="A26" s="8"/>
      <c r="B26" s="8" t="s">
        <v>80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>SUM(C26:P26)</f>
        <v>0</v>
      </c>
    </row>
    <row r="27" spans="1:17" x14ac:dyDescent="0.2">
      <c r="A27" s="8"/>
      <c r="B27" s="8" t="s">
        <v>81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>SUM(C27:P27)</f>
        <v>0</v>
      </c>
    </row>
    <row r="28" spans="1:17" x14ac:dyDescent="0.2">
      <c r="A28" s="8"/>
      <c r="B28" s="8" t="s">
        <v>82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>SUM(C28:P28)</f>
        <v>0</v>
      </c>
    </row>
    <row r="29" spans="1:17" x14ac:dyDescent="0.2">
      <c r="A29" s="8"/>
      <c r="B29" s="8" t="s">
        <v>83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>SUM(C29:P29)</f>
        <v>0</v>
      </c>
    </row>
    <row r="30" spans="1:17" x14ac:dyDescent="0.2">
      <c r="A30" s="8"/>
      <c r="B30" s="8" t="s">
        <v>92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>SUM(C30:P30)</f>
        <v>0</v>
      </c>
    </row>
    <row r="31" spans="1:17" x14ac:dyDescent="0.2">
      <c r="A31" s="8"/>
      <c r="B31" s="8" t="s">
        <v>93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>SUM(C31:P31)</f>
        <v>0</v>
      </c>
    </row>
    <row r="32" spans="1:17" x14ac:dyDescent="0.2">
      <c r="A32" s="14" t="s">
        <v>84</v>
      </c>
      <c r="B32" s="14"/>
      <c r="C32" s="14">
        <f>SUM(C25:C31)</f>
        <v>0</v>
      </c>
      <c r="D32" s="14">
        <f t="shared" ref="D32:P32" si="2">SUM(D25:D31)</f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  <c r="H32" s="14">
        <f t="shared" si="2"/>
        <v>0</v>
      </c>
      <c r="I32" s="14">
        <f t="shared" si="2"/>
        <v>0</v>
      </c>
      <c r="J32" s="14">
        <f t="shared" si="2"/>
        <v>0</v>
      </c>
      <c r="K32" s="14">
        <f t="shared" si="2"/>
        <v>0</v>
      </c>
      <c r="L32" s="14">
        <f t="shared" si="2"/>
        <v>0</v>
      </c>
      <c r="M32" s="14">
        <f t="shared" si="2"/>
        <v>0</v>
      </c>
      <c r="N32" s="14">
        <f t="shared" si="2"/>
        <v>0</v>
      </c>
      <c r="O32" s="14">
        <f t="shared" si="2"/>
        <v>0</v>
      </c>
      <c r="P32" s="14">
        <f t="shared" si="2"/>
        <v>0</v>
      </c>
      <c r="Q32" s="8">
        <f>SUM(C32:P32)</f>
        <v>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Het College Vos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 College Vos</dc:creator>
  <cp:lastModifiedBy>MontasPC</cp:lastModifiedBy>
  <dcterms:created xsi:type="dcterms:W3CDTF">2011-04-08T11:26:10Z</dcterms:created>
  <dcterms:modified xsi:type="dcterms:W3CDTF">2017-10-02T15:59:24Z</dcterms:modified>
</cp:coreProperties>
</file>